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ORTAK İÇİ" sheetId="4" r:id="rId1"/>
    <sheet name="ORTAK DIŞI" sheetId="1" r:id="rId2"/>
    <sheet name="Sayfa2" sheetId="2" r:id="rId3"/>
    <sheet name="Sayfa3" sheetId="3" r:id="rId4"/>
  </sheets>
  <calcPr calcId="124519"/>
</workbook>
</file>

<file path=xl/calcChain.xml><?xml version="1.0" encoding="utf-8"?>
<calcChain xmlns="http://schemas.openxmlformats.org/spreadsheetml/2006/main">
  <c r="C7" i="4"/>
  <c r="C7" i="1"/>
  <c r="E7" i="4" l="1"/>
  <c r="F7" s="1"/>
  <c r="E7" i="1"/>
  <c r="F7" s="1"/>
  <c r="H24" i="4" l="1"/>
  <c r="H23"/>
  <c r="H22"/>
  <c r="H25" s="1"/>
  <c r="H26" s="1"/>
  <c r="H15"/>
  <c r="H14"/>
  <c r="H13"/>
  <c r="H12"/>
  <c r="H16" s="1"/>
  <c r="H17" s="1"/>
  <c r="H24" i="1"/>
  <c r="H23"/>
  <c r="H22"/>
  <c r="H25" s="1"/>
  <c r="H26" s="1"/>
  <c r="H15"/>
  <c r="H14"/>
  <c r="H13"/>
  <c r="H12"/>
  <c r="H16" s="1"/>
  <c r="H17" s="1"/>
</calcChain>
</file>

<file path=xl/sharedStrings.xml><?xml version="1.0" encoding="utf-8"?>
<sst xmlns="http://schemas.openxmlformats.org/spreadsheetml/2006/main" count="50" uniqueCount="20">
  <si>
    <t>HESAPLAŞMA ÖRNEKLERİ</t>
  </si>
  <si>
    <t>ST.1 MAHLIÇ 3.50 ÜZERİNDEN HESAPLAŞMA ÖRNEKLERİ</t>
  </si>
  <si>
    <t>ST.1 MAHLIÇ FİYATI</t>
  </si>
  <si>
    <t>RANDIMAN</t>
  </si>
  <si>
    <t>KOOP.KARŞILADIĞI YASAL KESİNTİ ORANI</t>
  </si>
  <si>
    <t>BRÜT RAKAM</t>
  </si>
  <si>
    <t>Kooperatif Kesinti Oranı</t>
  </si>
  <si>
    <t>Kooperatif Kesinti Tutarı</t>
  </si>
  <si>
    <t>Sermaye %</t>
  </si>
  <si>
    <t>Stopaj %</t>
  </si>
  <si>
    <t>Bağkur %</t>
  </si>
  <si>
    <t>Borsa Tescil %0 (binde)</t>
  </si>
  <si>
    <t>Kesintiler Toplamı</t>
  </si>
  <si>
    <t>BAĞKUR'LU HESAPLAMA</t>
  </si>
  <si>
    <t>NET TUTAR</t>
  </si>
  <si>
    <t>BAĞKUR'SUZ HESAPLAMA</t>
  </si>
  <si>
    <t>ORTAK İÇİ ALIM HESAPLAMA TABLOSU</t>
  </si>
  <si>
    <t xml:space="preserve">ST.1 40 RANDIMAN KÜTLÜ PAMUK </t>
  </si>
  <si>
    <t>ORTAK DIŞI ALIM HESAPLAMA TABLOSU</t>
  </si>
  <si>
    <t>Hizmet Fonu 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</si>
</sst>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962025</xdr:colOff>
      <xdr:row>0</xdr:row>
      <xdr:rowOff>0</xdr:rowOff>
    </xdr:from>
    <xdr:to>
      <xdr:col>7</xdr:col>
      <xdr:colOff>1240723</xdr:colOff>
      <xdr:row>7</xdr:row>
      <xdr:rowOff>57150</xdr:rowOff>
    </xdr:to>
    <xdr:pic>
      <xdr:nvPicPr>
        <xdr:cNvPr id="2" name="1 Resim" descr="tari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0" y="0"/>
          <a:ext cx="1783648" cy="1771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895350</xdr:colOff>
      <xdr:row>0</xdr:row>
      <xdr:rowOff>0</xdr:rowOff>
    </xdr:from>
    <xdr:to>
      <xdr:col>7</xdr:col>
      <xdr:colOff>1174048</xdr:colOff>
      <xdr:row>7</xdr:row>
      <xdr:rowOff>57150</xdr:rowOff>
    </xdr:to>
    <xdr:pic>
      <xdr:nvPicPr>
        <xdr:cNvPr id="2" name="1 Resim" descr="tari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8325" y="0"/>
          <a:ext cx="1783648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J6" sqref="J6"/>
    </sheetView>
  </sheetViews>
  <sheetFormatPr defaultRowHeight="15"/>
  <cols>
    <col min="1" max="1" width="16.140625" customWidth="1"/>
    <col min="2" max="2" width="15.140625" customWidth="1"/>
    <col min="3" max="3" width="0" hidden="1" customWidth="1"/>
    <col min="4" max="4" width="18.28515625" customWidth="1"/>
    <col min="5" max="5" width="0" hidden="1" customWidth="1"/>
    <col min="6" max="6" width="21.7109375" bestFit="1" customWidth="1"/>
    <col min="7" max="7" width="22.5703125" bestFit="1" customWidth="1"/>
    <col min="8" max="8" width="22.85546875" bestFit="1" customWidth="1"/>
  </cols>
  <sheetData>
    <row r="1" spans="1:8">
      <c r="A1" s="1" t="s">
        <v>0</v>
      </c>
    </row>
    <row r="3" spans="1:8">
      <c r="A3" s="1" t="s">
        <v>1</v>
      </c>
    </row>
    <row r="5" spans="1:8">
      <c r="A5" s="1" t="s">
        <v>17</v>
      </c>
    </row>
    <row r="6" spans="1:8" ht="45">
      <c r="A6" s="5" t="s">
        <v>2</v>
      </c>
      <c r="B6" s="5" t="s">
        <v>3</v>
      </c>
      <c r="C6" s="5"/>
      <c r="D6" s="5" t="s">
        <v>4</v>
      </c>
      <c r="E6" s="5"/>
      <c r="F6" s="5" t="s">
        <v>5</v>
      </c>
    </row>
    <row r="7" spans="1:8">
      <c r="A7" s="3">
        <v>3.5</v>
      </c>
      <c r="B7" s="3">
        <v>40</v>
      </c>
      <c r="C7" s="3">
        <f>A7*B7/100</f>
        <v>1.4</v>
      </c>
      <c r="D7" s="3">
        <v>2.1</v>
      </c>
      <c r="E7" s="3">
        <f>+C7*D7/100</f>
        <v>2.9399999999999999E-2</v>
      </c>
      <c r="F7" s="3">
        <f>C7+E7</f>
        <v>1.4294</v>
      </c>
    </row>
    <row r="8" spans="1:8" ht="21">
      <c r="F8" s="7" t="s">
        <v>16</v>
      </c>
      <c r="G8" s="7"/>
      <c r="H8" s="7"/>
    </row>
    <row r="10" spans="1:8" ht="21">
      <c r="F10" s="10" t="s">
        <v>13</v>
      </c>
      <c r="G10" s="11"/>
      <c r="H10" s="12"/>
    </row>
    <row r="11" spans="1:8">
      <c r="F11" s="3"/>
      <c r="G11" s="3" t="s">
        <v>6</v>
      </c>
      <c r="H11" s="3" t="s">
        <v>7</v>
      </c>
    </row>
    <row r="12" spans="1:8">
      <c r="F12" s="3" t="s">
        <v>8</v>
      </c>
      <c r="G12" s="6">
        <v>3</v>
      </c>
      <c r="H12" s="3">
        <f>F7*G12/100</f>
        <v>4.2881999999999997E-2</v>
      </c>
    </row>
    <row r="13" spans="1:8">
      <c r="F13" s="3" t="s">
        <v>9</v>
      </c>
      <c r="G13" s="6">
        <v>2</v>
      </c>
      <c r="H13" s="3">
        <f>F7*G13/100</f>
        <v>2.8587999999999999E-2</v>
      </c>
    </row>
    <row r="14" spans="1:8">
      <c r="F14" s="3" t="s">
        <v>10</v>
      </c>
      <c r="G14" s="6">
        <v>1</v>
      </c>
      <c r="H14" s="3">
        <f>F7*G14/100</f>
        <v>1.4293999999999999E-2</v>
      </c>
    </row>
    <row r="15" spans="1:8">
      <c r="F15" s="3" t="s">
        <v>11</v>
      </c>
      <c r="G15" s="6">
        <v>1</v>
      </c>
      <c r="H15" s="3">
        <f>F7*G15/1000</f>
        <v>1.4293999999999999E-3</v>
      </c>
    </row>
    <row r="16" spans="1:8">
      <c r="F16" s="3" t="s">
        <v>12</v>
      </c>
      <c r="G16" s="6">
        <v>6.1</v>
      </c>
      <c r="H16" s="3">
        <f>SUM(H12:H15)</f>
        <v>8.719339999999999E-2</v>
      </c>
    </row>
    <row r="17" spans="6:8" ht="21">
      <c r="F17" s="8" t="s">
        <v>14</v>
      </c>
      <c r="G17" s="9"/>
      <c r="H17" s="4">
        <f>F7-H16</f>
        <v>1.3422065999999999</v>
      </c>
    </row>
    <row r="20" spans="6:8" ht="21">
      <c r="F20" s="10" t="s">
        <v>15</v>
      </c>
      <c r="G20" s="11"/>
      <c r="H20" s="12"/>
    </row>
    <row r="21" spans="6:8">
      <c r="F21" s="3"/>
      <c r="G21" s="3" t="s">
        <v>6</v>
      </c>
      <c r="H21" s="3" t="s">
        <v>7</v>
      </c>
    </row>
    <row r="22" spans="6:8">
      <c r="F22" s="3" t="s">
        <v>8</v>
      </c>
      <c r="G22" s="6">
        <v>3</v>
      </c>
      <c r="H22" s="3">
        <f>F7*G22/100</f>
        <v>4.2881999999999997E-2</v>
      </c>
    </row>
    <row r="23" spans="6:8">
      <c r="F23" s="3" t="s">
        <v>9</v>
      </c>
      <c r="G23" s="6">
        <v>2</v>
      </c>
      <c r="H23" s="3">
        <f>F7*G23/100</f>
        <v>2.8587999999999999E-2</v>
      </c>
    </row>
    <row r="24" spans="6:8">
      <c r="F24" s="3" t="s">
        <v>10</v>
      </c>
      <c r="G24" s="6">
        <v>1</v>
      </c>
      <c r="H24" s="3">
        <f>F7*G24/1000</f>
        <v>1.4293999999999999E-3</v>
      </c>
    </row>
    <row r="25" spans="6:8">
      <c r="F25" s="3" t="s">
        <v>12</v>
      </c>
      <c r="G25" s="6">
        <v>5.0999999999999996</v>
      </c>
      <c r="H25" s="3">
        <f>SUM(H22:H24)</f>
        <v>7.2899399999999989E-2</v>
      </c>
    </row>
    <row r="26" spans="6:8" ht="21">
      <c r="F26" s="8" t="s">
        <v>14</v>
      </c>
      <c r="G26" s="9"/>
      <c r="H26" s="4">
        <f>F7-H25</f>
        <v>1.3565005999999999</v>
      </c>
    </row>
  </sheetData>
  <mergeCells count="5">
    <mergeCell ref="F8:H8"/>
    <mergeCell ref="F17:G17"/>
    <mergeCell ref="F26:G26"/>
    <mergeCell ref="F20:H20"/>
    <mergeCell ref="F10:H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I6" sqref="I6"/>
    </sheetView>
  </sheetViews>
  <sheetFormatPr defaultRowHeight="15"/>
  <cols>
    <col min="1" max="1" width="16.140625" customWidth="1"/>
    <col min="2" max="2" width="15.140625" customWidth="1"/>
    <col min="3" max="3" width="0" hidden="1" customWidth="1"/>
    <col min="4" max="4" width="18.28515625" customWidth="1"/>
    <col min="5" max="5" width="0" hidden="1" customWidth="1"/>
    <col min="6" max="6" width="21.7109375" bestFit="1" customWidth="1"/>
    <col min="7" max="7" width="22.5703125" bestFit="1" customWidth="1"/>
    <col min="8" max="8" width="22.85546875" bestFit="1" customWidth="1"/>
  </cols>
  <sheetData>
    <row r="1" spans="1:8">
      <c r="A1" s="1" t="s">
        <v>0</v>
      </c>
    </row>
    <row r="3" spans="1:8">
      <c r="A3" s="1" t="s">
        <v>1</v>
      </c>
    </row>
    <row r="5" spans="1:8">
      <c r="A5" s="1" t="s">
        <v>17</v>
      </c>
    </row>
    <row r="6" spans="1:8" ht="45">
      <c r="A6" s="5" t="s">
        <v>2</v>
      </c>
      <c r="B6" s="5" t="s">
        <v>3</v>
      </c>
      <c r="C6" s="5"/>
      <c r="D6" s="5" t="s">
        <v>4</v>
      </c>
      <c r="E6" s="5"/>
      <c r="F6" s="5" t="s">
        <v>5</v>
      </c>
    </row>
    <row r="7" spans="1:8">
      <c r="A7" s="3">
        <v>3.5</v>
      </c>
      <c r="B7" s="3">
        <v>40</v>
      </c>
      <c r="C7" s="3">
        <f>A7*B7/100</f>
        <v>1.4</v>
      </c>
      <c r="D7" s="3">
        <v>2.1</v>
      </c>
      <c r="E7" s="3">
        <f>+C7*D7/100</f>
        <v>2.9399999999999999E-2</v>
      </c>
      <c r="F7" s="3">
        <f>C7+E7</f>
        <v>1.4294</v>
      </c>
    </row>
    <row r="8" spans="1:8">
      <c r="F8" s="13" t="s">
        <v>18</v>
      </c>
      <c r="G8" s="13"/>
      <c r="H8" s="13"/>
    </row>
    <row r="10" spans="1:8">
      <c r="F10" s="2" t="s">
        <v>13</v>
      </c>
      <c r="G10" s="3"/>
      <c r="H10" s="3"/>
    </row>
    <row r="11" spans="1:8">
      <c r="F11" s="3"/>
      <c r="G11" s="3" t="s">
        <v>6</v>
      </c>
      <c r="H11" s="3" t="s">
        <v>7</v>
      </c>
    </row>
    <row r="12" spans="1:8">
      <c r="F12" s="3" t="s">
        <v>19</v>
      </c>
      <c r="G12" s="3">
        <v>4</v>
      </c>
      <c r="H12" s="3">
        <f>F7*G12/100</f>
        <v>5.7175999999999998E-2</v>
      </c>
    </row>
    <row r="13" spans="1:8">
      <c r="F13" s="3" t="s">
        <v>9</v>
      </c>
      <c r="G13" s="3">
        <v>2</v>
      </c>
      <c r="H13" s="3">
        <f>F7*G13/100</f>
        <v>2.8587999999999999E-2</v>
      </c>
    </row>
    <row r="14" spans="1:8">
      <c r="F14" s="3" t="s">
        <v>10</v>
      </c>
      <c r="G14" s="3">
        <v>1</v>
      </c>
      <c r="H14" s="3">
        <f>F7*G14/100</f>
        <v>1.4293999999999999E-2</v>
      </c>
    </row>
    <row r="15" spans="1:8">
      <c r="F15" s="3" t="s">
        <v>11</v>
      </c>
      <c r="G15" s="3">
        <v>1</v>
      </c>
      <c r="H15" s="3">
        <f>F7*G15/1000</f>
        <v>1.4293999999999999E-3</v>
      </c>
    </row>
    <row r="16" spans="1:8">
      <c r="F16" s="3" t="s">
        <v>12</v>
      </c>
      <c r="G16" s="3"/>
      <c r="H16" s="3">
        <f>SUM(H12:H15)</f>
        <v>0.10148739999999999</v>
      </c>
    </row>
    <row r="17" spans="6:8" ht="21">
      <c r="F17" s="8" t="s">
        <v>14</v>
      </c>
      <c r="G17" s="9"/>
      <c r="H17" s="4">
        <f>F7-H16</f>
        <v>1.3279126000000001</v>
      </c>
    </row>
    <row r="20" spans="6:8">
      <c r="F20" s="2" t="s">
        <v>15</v>
      </c>
      <c r="G20" s="3"/>
      <c r="H20" s="3"/>
    </row>
    <row r="21" spans="6:8">
      <c r="F21" s="3"/>
      <c r="G21" s="3" t="s">
        <v>6</v>
      </c>
      <c r="H21" s="3" t="s">
        <v>7</v>
      </c>
    </row>
    <row r="22" spans="6:8">
      <c r="F22" s="3" t="s">
        <v>19</v>
      </c>
      <c r="G22" s="3">
        <v>4</v>
      </c>
      <c r="H22" s="3">
        <f>F7*G22/100</f>
        <v>5.7175999999999998E-2</v>
      </c>
    </row>
    <row r="23" spans="6:8">
      <c r="F23" s="3" t="s">
        <v>9</v>
      </c>
      <c r="G23" s="3">
        <v>2</v>
      </c>
      <c r="H23" s="3">
        <f>F7*G23/100</f>
        <v>2.8587999999999999E-2</v>
      </c>
    </row>
    <row r="24" spans="6:8">
      <c r="F24" s="3" t="s">
        <v>10</v>
      </c>
      <c r="G24" s="3">
        <v>1</v>
      </c>
      <c r="H24" s="3">
        <f>F7*G24/1000</f>
        <v>1.4293999999999999E-3</v>
      </c>
    </row>
    <row r="25" spans="6:8">
      <c r="F25" s="3" t="s">
        <v>12</v>
      </c>
      <c r="G25" s="3"/>
      <c r="H25" s="3">
        <f>SUM(H22:H24)</f>
        <v>8.719339999999999E-2</v>
      </c>
    </row>
    <row r="26" spans="6:8" ht="21">
      <c r="F26" s="8" t="s">
        <v>14</v>
      </c>
      <c r="G26" s="9"/>
      <c r="H26" s="4">
        <f>F7-H25</f>
        <v>1.3422065999999999</v>
      </c>
    </row>
  </sheetData>
  <mergeCells count="3">
    <mergeCell ref="F8:H8"/>
    <mergeCell ref="F17:G17"/>
    <mergeCell ref="F26:G2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ORTAK İÇİ</vt:lpstr>
      <vt:lpstr>ORTAK DIŞI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2012-10-22T11:02:00Z</dcterms:modified>
</cp:coreProperties>
</file>